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440" windowHeight="87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<sst xmlns="http://schemas.openxmlformats.org/spreadsheetml/2006/main" count="31" uniqueCount="24">
  <si>
    <t>Formula</t>
  </si>
  <si>
    <t>Enter numbers here</t>
  </si>
  <si>
    <t>Material modulus (E)</t>
  </si>
  <si>
    <t xml:space="preserve">                                                              Shear =</t>
  </si>
  <si>
    <t>Moment of intertia (I)</t>
  </si>
  <si>
    <t>Cantilever Shear, Uniformly Distributed Load (V)</t>
  </si>
  <si>
    <t>uniform load in pounds per unit of length (w)</t>
  </si>
  <si>
    <t>span length of bending member, inches (l)</t>
  </si>
  <si>
    <t>Cantilever Bending Max (M. Max, at fixed end)</t>
  </si>
  <si>
    <t xml:space="preserve">                                Bending Max (at fixed end) =</t>
  </si>
  <si>
    <t>Deflection (at free end)</t>
  </si>
  <si>
    <t xml:space="preserve">                                                       Delta Max. =</t>
  </si>
  <si>
    <t>SM req</t>
  </si>
  <si>
    <t>Fb</t>
  </si>
  <si>
    <t xml:space="preserve">M </t>
  </si>
  <si>
    <t>inlb</t>
  </si>
  <si>
    <t>psi</t>
  </si>
  <si>
    <t>or</t>
  </si>
  <si>
    <t>^3</t>
  </si>
  <si>
    <t>lb</t>
  </si>
  <si>
    <t xml:space="preserve">Actual is </t>
  </si>
  <si>
    <t xml:space="preserve">Safety factor is </t>
  </si>
  <si>
    <t>in</t>
  </si>
  <si>
    <t>40 lb/sqft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</si>
</sst>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eckSECTIONply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H9" sqref="H9"/>
    </sheetView>
  </sheetViews>
  <sheetFormatPr defaultColWidth="9.140625" defaultRowHeight="12.75"/>
  <cols>
    <col min="1" max="1" width="44.00390625" style="0" customWidth="1"/>
    <col min="2" max="2" width="19.00390625" style="0" customWidth="1"/>
  </cols>
  <sheetData>
    <row r="1" spans="1:2" ht="16.5" thickBot="1">
      <c r="A1" s="2" t="s">
        <v>0</v>
      </c>
      <c r="B1" s="1" t="s">
        <v>1</v>
      </c>
    </row>
    <row r="2" ht="13.5" thickTop="1"/>
    <row r="3" spans="1:4" ht="13.5" thickBot="1">
      <c r="A3" s="7" t="s">
        <v>5</v>
      </c>
      <c r="D3" t="s">
        <v>23</v>
      </c>
    </row>
    <row r="4" spans="1:3" ht="12.75">
      <c r="A4" t="s">
        <v>6</v>
      </c>
      <c r="B4" s="3">
        <v>11</v>
      </c>
      <c r="C4" t="s">
        <v>19</v>
      </c>
    </row>
    <row r="5" spans="1:2" ht="12.75">
      <c r="A5" t="s">
        <v>7</v>
      </c>
      <c r="B5" s="4">
        <v>24</v>
      </c>
    </row>
    <row r="6" spans="1:2" ht="13.5" thickBot="1">
      <c r="A6" t="s">
        <v>3</v>
      </c>
      <c r="B6" s="5">
        <f>B4*B5</f>
        <v>264</v>
      </c>
    </row>
    <row r="7" ht="13.5" thickTop="1"/>
    <row r="8" ht="13.5" thickBot="1">
      <c r="A8" s="7" t="s">
        <v>8</v>
      </c>
    </row>
    <row r="9" spans="1:3" ht="12.75">
      <c r="A9" t="s">
        <v>6</v>
      </c>
      <c r="B9" s="3">
        <v>11</v>
      </c>
      <c r="C9" t="s">
        <v>19</v>
      </c>
    </row>
    <row r="10" spans="1:2" ht="12.75">
      <c r="A10" t="s">
        <v>7</v>
      </c>
      <c r="B10" s="4">
        <v>24</v>
      </c>
    </row>
    <row r="11" spans="1:2" ht="13.5" thickBot="1">
      <c r="A11" t="s">
        <v>9</v>
      </c>
      <c r="B11" s="5">
        <f>(B9*(B10*B10))/2</f>
        <v>3168</v>
      </c>
    </row>
    <row r="12" spans="5:11" ht="13.5" thickTop="1">
      <c r="E12" t="s">
        <v>12</v>
      </c>
      <c r="F12" s="8" t="s">
        <v>14</v>
      </c>
      <c r="G12">
        <f>SUM(B11+B27)</f>
        <v>3168</v>
      </c>
      <c r="H12" t="s">
        <v>15</v>
      </c>
      <c r="I12" t="s">
        <v>17</v>
      </c>
      <c r="J12" s="10">
        <f>G12/G13</f>
        <v>0.264</v>
      </c>
      <c r="K12" s="10" t="s">
        <v>18</v>
      </c>
    </row>
    <row r="13" spans="1:8" ht="13.5" thickBot="1">
      <c r="A13" s="7" t="s">
        <v>10</v>
      </c>
      <c r="F13" t="s">
        <v>13</v>
      </c>
      <c r="G13" s="9">
        <v>12000</v>
      </c>
      <c r="H13" t="s">
        <v>16</v>
      </c>
    </row>
    <row r="14" spans="1:3" ht="12.75">
      <c r="A14" t="s">
        <v>6</v>
      </c>
      <c r="B14" s="3">
        <v>11</v>
      </c>
      <c r="C14" t="s">
        <v>19</v>
      </c>
    </row>
    <row r="15" spans="1:11" ht="12.75">
      <c r="A15" t="s">
        <v>7</v>
      </c>
      <c r="B15" s="4">
        <v>24</v>
      </c>
      <c r="E15" t="s">
        <v>20</v>
      </c>
      <c r="J15" s="11">
        <v>18</v>
      </c>
      <c r="K15" s="11" t="s">
        <v>18</v>
      </c>
    </row>
    <row r="16" spans="1:2" ht="12.75">
      <c r="A16" t="s">
        <v>2</v>
      </c>
      <c r="B16" s="4">
        <v>1200000</v>
      </c>
    </row>
    <row r="17" spans="1:7" ht="12.75">
      <c r="A17" t="s">
        <v>4</v>
      </c>
      <c r="B17" s="4">
        <v>108</v>
      </c>
      <c r="E17" t="s">
        <v>21</v>
      </c>
      <c r="G17">
        <f>J15/J12</f>
        <v>68.18181818181817</v>
      </c>
    </row>
    <row r="18" spans="1:3" ht="13.5" thickBot="1">
      <c r="A18" t="s">
        <v>11</v>
      </c>
      <c r="B18" s="5">
        <f>(B14*(B15*B15*B15*B15))/(8*B16*B17)</f>
        <v>0.00352</v>
      </c>
      <c r="C18" t="s">
        <v>22</v>
      </c>
    </row>
    <row r="19" ht="13.5" thickTop="1"/>
    <row r="20" ht="13.5" thickBot="1">
      <c r="A20" s="7"/>
    </row>
    <row r="21" ht="12.75">
      <c r="B21" s="3"/>
    </row>
    <row r="22" ht="13.5" thickBot="1">
      <c r="B22" s="5"/>
    </row>
    <row r="23" ht="13.5" thickTop="1"/>
    <row r="24" ht="13.5" thickBot="1">
      <c r="A24" s="7"/>
    </row>
    <row r="25" ht="12.75">
      <c r="B25" s="3"/>
    </row>
    <row r="26" ht="12.75">
      <c r="B26" s="4"/>
    </row>
    <row r="27" ht="13.5" thickBot="1">
      <c r="B27" s="5"/>
    </row>
    <row r="28" ht="13.5" thickTop="1"/>
    <row r="29" ht="13.5" thickBot="1">
      <c r="A29" s="6"/>
    </row>
    <row r="30" ht="12.75">
      <c r="B30" s="3"/>
    </row>
    <row r="31" ht="12.75">
      <c r="B31" s="4"/>
    </row>
    <row r="32" ht="12.75">
      <c r="B32" s="4"/>
    </row>
    <row r="33" ht="12.75">
      <c r="B33" s="4"/>
    </row>
    <row r="34" ht="13.5" thickBot="1">
      <c r="B34" s="5"/>
    </row>
    <row r="35" ht="13.5" thickTop="1"/>
  </sheetData>
  <hyperlinks>
    <hyperlink ref="J15:K15" r:id="rId1" display="deckSECTIONply.XLS"/>
  </hyperlink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2000-11-17T19:51:25Z</dcterms:created>
  <dcterms:modified xsi:type="dcterms:W3CDTF">2012-02-13T05:01:11Z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